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730" windowHeight="999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5" i="1" l="1"/>
  <c r="H66" i="1"/>
  <c r="H22" i="1"/>
  <c r="H23" i="1"/>
  <c r="H24" i="1"/>
  <c r="H74" i="1"/>
  <c r="H73" i="1"/>
  <c r="H29" i="1"/>
  <c r="H35" i="1"/>
  <c r="H59" i="1"/>
  <c r="H58" i="1"/>
  <c r="H65" i="1"/>
  <c r="H75" i="1"/>
  <c r="H78" i="1"/>
  <c r="H77" i="1"/>
  <c r="H76" i="1"/>
  <c r="H72" i="1"/>
  <c r="H70" i="1"/>
  <c r="H69" i="1"/>
  <c r="H68" i="1"/>
  <c r="H67" i="1"/>
  <c r="H64" i="1"/>
  <c r="H63" i="1"/>
  <c r="H62" i="1"/>
  <c r="H61" i="1"/>
  <c r="H60" i="1"/>
  <c r="H56" i="1"/>
  <c r="H55" i="1"/>
  <c r="H54" i="1"/>
  <c r="H53" i="1"/>
  <c r="H52" i="1"/>
  <c r="H51" i="1"/>
  <c r="H50" i="1"/>
  <c r="H18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 l="1"/>
  <c r="H31" i="1"/>
  <c r="H28" i="1"/>
  <c r="H27" i="1"/>
  <c r="H26" i="1"/>
  <c r="H19" i="1"/>
  <c r="H17" i="1"/>
  <c r="H21" i="1" l="1"/>
  <c r="H20" i="1" l="1"/>
  <c r="C80" i="1" l="1"/>
  <c r="C81" i="1" s="1"/>
  <c r="C82" i="1" s="1"/>
</calcChain>
</file>

<file path=xl/sharedStrings.xml><?xml version="1.0" encoding="utf-8"?>
<sst xmlns="http://schemas.openxmlformats.org/spreadsheetml/2006/main" count="146" uniqueCount="91">
  <si>
    <t>Dodavatel:</t>
  </si>
  <si>
    <t>Odběratel:</t>
  </si>
  <si>
    <t>Obec Předmíř</t>
  </si>
  <si>
    <t>Předmíř 43</t>
  </si>
  <si>
    <t>387 42 Lnáře</t>
  </si>
  <si>
    <t>IČO:</t>
  </si>
  <si>
    <t>IČO: 00228699</t>
  </si>
  <si>
    <t>DIČ:</t>
  </si>
  <si>
    <t>Telefon:</t>
  </si>
  <si>
    <t>Akce:</t>
  </si>
  <si>
    <t>domu č.p.27</t>
  </si>
  <si>
    <t>Datum vystavení:</t>
  </si>
  <si>
    <t>Místo určení:</t>
  </si>
  <si>
    <t>Předmíř</t>
  </si>
  <si>
    <t>Text</t>
  </si>
  <si>
    <t>Jednotky</t>
  </si>
  <si>
    <t>Cena za jed</t>
  </si>
  <si>
    <t>Kusů</t>
  </si>
  <si>
    <t>Celkem  za  jednotky</t>
  </si>
  <si>
    <t>celek</t>
  </si>
  <si>
    <t>ks</t>
  </si>
  <si>
    <t>Celkem bez DPH :</t>
  </si>
  <si>
    <t>DPH 21 %</t>
  </si>
  <si>
    <t>Celkem s DPH :</t>
  </si>
  <si>
    <t>Zadeklování a zateplení průchodu stropní konstrukcí - konstrukce z OSB desky a vata 16 cm</t>
  </si>
  <si>
    <t>Osazení protipožární ocelové  zárubně do vybouraného otvoru  - vchod do bytu vč.osazení překladu a materiálu</t>
  </si>
  <si>
    <t>Zahození šlicú stěn po instalacích vč.materiálu</t>
  </si>
  <si>
    <t>Osekání obkladu stávajícího WC</t>
  </si>
  <si>
    <t xml:space="preserve">Vnitřní rozvod kanalizace pro společné prostory vč.materiálu </t>
  </si>
  <si>
    <t xml:space="preserve">Rozvod topení vč.topných těles společných prostor  ( 3 x topné těleso ) s napojením na stávající zdroj </t>
  </si>
  <si>
    <t>Příprava vedení topení pro byt přízemí</t>
  </si>
  <si>
    <t>Průtokový ohřívač vody CLAGE typ CBH7</t>
  </si>
  <si>
    <t>Montáž ohřívače a připojení</t>
  </si>
  <si>
    <t>Rohový ventil SCHELL</t>
  </si>
  <si>
    <t>Montáž roháčku</t>
  </si>
  <si>
    <t>Umyvadlo JIKA Lira 60</t>
  </si>
  <si>
    <t>Montáž umyvadla vč.šroubů</t>
  </si>
  <si>
    <t>Sifon umyvadlový PVC</t>
  </si>
  <si>
    <t xml:space="preserve">Baterie páková umyvadlová </t>
  </si>
  <si>
    <t>Montáž umyvadlové baterie</t>
  </si>
  <si>
    <t xml:space="preserve">Doprava a přesun hmot </t>
  </si>
  <si>
    <t>Výlevka JIKA s plast.mřížkou</t>
  </si>
  <si>
    <t>Montáž výlevky vč.šroubů a dopojení na odpad</t>
  </si>
  <si>
    <t>Oprava vnitřních omítek štukových - stěny do10%</t>
  </si>
  <si>
    <t>m2</t>
  </si>
  <si>
    <t>Oprava vnitřních omítek štukových - stropy do 10%</t>
  </si>
  <si>
    <t>Extrudovaný polystyrén  12 cm do podlahy vč.montáže</t>
  </si>
  <si>
    <t>Izolační folie PE vč.montáže</t>
  </si>
  <si>
    <t>Betonová mazanina tl. 6,5 cm vč.materiálu</t>
  </si>
  <si>
    <t>Obklady a dlažby</t>
  </si>
  <si>
    <t>Obklad soklíků vč.lepidla</t>
  </si>
  <si>
    <t>bm</t>
  </si>
  <si>
    <t>Pokládka keramické dlažby vč.lepidla</t>
  </si>
  <si>
    <t xml:space="preserve">Penetrace podkladu - dlažba </t>
  </si>
  <si>
    <t>Keramická dlažba  - dodávka</t>
  </si>
  <si>
    <t>PVC lišta k obkladu</t>
  </si>
  <si>
    <t>Montáž obkladů vč.lepidla</t>
  </si>
  <si>
    <t>Keramický obklad  - dodávka</t>
  </si>
  <si>
    <t>Penetrace podkladu - obklad</t>
  </si>
  <si>
    <t>Přesun hmot pro obklady a dlažby</t>
  </si>
  <si>
    <t>Ostatní nezařazené dodávky a práce</t>
  </si>
  <si>
    <t xml:space="preserve">Vyčištění budov </t>
  </si>
  <si>
    <t xml:space="preserve">Pomocné práce nezařazené </t>
  </si>
  <si>
    <t>hod</t>
  </si>
  <si>
    <t>Lešení k provedení vnitřní rekonstrukce</t>
  </si>
  <si>
    <t>Penetrace stěn před malováním</t>
  </si>
  <si>
    <t>Malba vnitřní HET Klasik - bílá 2 x</t>
  </si>
  <si>
    <t>Vnitřní a vnější  instalace</t>
  </si>
  <si>
    <t>Zadláždění schodišťového stupně vč.AL lišty</t>
  </si>
  <si>
    <t>Sokl řezaný schodišťový</t>
  </si>
  <si>
    <t>Doplnění nové topné větve o oběhové čerpadlo GRUNFOS vč.filtru a příslušenství</t>
  </si>
  <si>
    <t>Dodávka a montáž vnitřních dveří vč.kování 60 - 90 cm</t>
  </si>
  <si>
    <t>Dodávka a montáž vnitřních protipožárních dveří vč. bezpečnostního kování 80 cm</t>
  </si>
  <si>
    <t>Betonové monolitické schodiště do 2 NP</t>
  </si>
  <si>
    <t>Vybourání  původní ocelové zárubně a překladu do bytu</t>
  </si>
  <si>
    <t>Vybourání  původní ocelové zárubně a překladu do úklidu</t>
  </si>
  <si>
    <t>Vybourání  původní ocelové zárubně a překladu do kotelny</t>
  </si>
  <si>
    <t xml:space="preserve">Dodávka a osazení zárubně mezi chodbami vč.vyzdění příčky nad </t>
  </si>
  <si>
    <t>Dodávka a osazení zárubně do úklidu</t>
  </si>
  <si>
    <t xml:space="preserve">Vnitřní rozvod vody pro společné prostory vč.materiálu a podružného vodoměru </t>
  </si>
  <si>
    <t>Elektroinstalace vč.svítidel, podružného rozvaděče RSp a přívodu z hlavního stávajícího rozvaděče - v kotelně a uhelně ponecháme stávající osvětlení</t>
  </si>
  <si>
    <t>Úpravy povrchů a podlahy</t>
  </si>
  <si>
    <t>Výztuž mazaniny svařovanou sítí 10 x 10 x 0,5 cm</t>
  </si>
  <si>
    <t>Rekonstrukce společných prostor</t>
  </si>
  <si>
    <t>Práce a dodávky</t>
  </si>
  <si>
    <t>Dodávka a osazení protipožární zárubně do kotelny</t>
  </si>
  <si>
    <t>Vyrovnávací stěrka  - podlaha</t>
  </si>
  <si>
    <t>Vyrovnání stěn pod obklady</t>
  </si>
  <si>
    <t>Zašalování,zaarmování  a zabetonování stávajícího prostupu stropní konstrukcí vč.materiálu</t>
  </si>
  <si>
    <t>V zastoupení Ing.Pavel Karlík - starosta</t>
  </si>
  <si>
    <t>Výkaz výměr pro provedení oprav veřejných prostor obchodu v Předmíři č.p.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</si>
</sst>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2" xfId="0" applyNumberFormat="1" applyFon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3" xfId="0" applyBorder="1" applyAlignment="1">
      <alignment vertical="justify"/>
    </xf>
    <xf numFmtId="0" fontId="0" fillId="0" borderId="4" xfId="0" applyBorder="1" applyAlignment="1">
      <alignment vertical="justify"/>
    </xf>
    <xf numFmtId="0" fontId="0" fillId="0" borderId="5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1" fontId="5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7" xfId="0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0" xfId="0" applyNumberFormat="1" applyFill="1" applyBorder="1" applyAlignment="1">
      <alignment vertical="center"/>
    </xf>
    <xf numFmtId="0" fontId="3" fillId="0" borderId="0" xfId="0" applyFont="1"/>
    <xf numFmtId="0" fontId="3" fillId="0" borderId="0" xfId="0" applyNumberFormat="1" applyFont="1" applyFill="1" applyBorder="1" applyAlignment="1">
      <alignment vertical="center"/>
    </xf>
    <xf numFmtId="0" fontId="6" fillId="0" borderId="9" xfId="0" applyFont="1" applyBorder="1"/>
    <xf numFmtId="0" fontId="7" fillId="0" borderId="10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7" fillId="0" borderId="11" xfId="0" applyFont="1" applyBorder="1"/>
    <xf numFmtId="0" fontId="9" fillId="0" borderId="12" xfId="0" applyFont="1" applyBorder="1"/>
    <xf numFmtId="44" fontId="9" fillId="0" borderId="11" xfId="1" applyFont="1" applyBorder="1" applyAlignment="1"/>
    <xf numFmtId="0" fontId="9" fillId="0" borderId="12" xfId="0" applyFont="1" applyBorder="1" applyAlignment="1"/>
    <xf numFmtId="0" fontId="4" fillId="0" borderId="13" xfId="0" applyFont="1" applyBorder="1"/>
    <xf numFmtId="44" fontId="0" fillId="0" borderId="6" xfId="1" applyFont="1" applyBorder="1" applyAlignment="1"/>
    <xf numFmtId="0" fontId="0" fillId="0" borderId="13" xfId="0" applyBorder="1" applyAlignment="1"/>
    <xf numFmtId="44" fontId="4" fillId="0" borderId="13" xfId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4" fontId="0" fillId="0" borderId="8" xfId="1" applyFont="1" applyBorder="1" applyAlignment="1"/>
    <xf numFmtId="0" fontId="0" fillId="0" borderId="14" xfId="0" applyBorder="1" applyAlignment="1"/>
    <xf numFmtId="0" fontId="10" fillId="0" borderId="0" xfId="0" applyFont="1"/>
    <xf numFmtId="0" fontId="0" fillId="0" borderId="0" xfId="0" applyBorder="1" applyAlignment="1"/>
    <xf numFmtId="44" fontId="4" fillId="0" borderId="0" xfId="1" applyFont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6" xfId="0" applyFont="1" applyBorder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12" xfId="0" applyFont="1" applyBorder="1"/>
    <xf numFmtId="44" fontId="4" fillId="0" borderId="12" xfId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0" fillId="0" borderId="11" xfId="1" applyFont="1" applyBorder="1" applyAlignment="1"/>
    <xf numFmtId="0" fontId="0" fillId="0" borderId="12" xfId="0" applyBorder="1" applyAlignment="1"/>
    <xf numFmtId="0" fontId="9" fillId="0" borderId="10" xfId="0" applyFont="1" applyBorder="1" applyAlignment="1">
      <alignment horizontal="left"/>
    </xf>
    <xf numFmtId="0" fontId="9" fillId="0" borderId="9" xfId="0" applyFont="1" applyBorder="1" applyAlignment="1"/>
    <xf numFmtId="0" fontId="9" fillId="0" borderId="10" xfId="0" applyFont="1" applyBorder="1" applyAlignment="1"/>
    <xf numFmtId="0" fontId="9" fillId="0" borderId="6" xfId="0" applyFont="1" applyBorder="1" applyAlignment="1">
      <alignment horizontal="left"/>
    </xf>
    <xf numFmtId="0" fontId="0" fillId="0" borderId="13" xfId="0" applyBorder="1"/>
    <xf numFmtId="0" fontId="9" fillId="0" borderId="1" xfId="0" applyFont="1" applyBorder="1" applyAlignment="1">
      <alignment horizontal="left"/>
    </xf>
    <xf numFmtId="0" fontId="4" fillId="0" borderId="14" xfId="0" applyFont="1" applyBorder="1"/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4" fontId="0" fillId="0" borderId="11" xfId="0" applyNumberForma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44" fontId="0" fillId="0" borderId="6" xfId="0" applyNumberForma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4" fontId="9" fillId="0" borderId="9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2" xfId="0" applyFont="1" applyBorder="1" applyAlignment="1">
      <alignment vertical="justify"/>
    </xf>
    <xf numFmtId="0" fontId="0" fillId="0" borderId="3" xfId="0" applyBorder="1" applyAlignment="1">
      <alignment vertical="justify"/>
    </xf>
    <xf numFmtId="0" fontId="4" fillId="0" borderId="5" xfId="0" applyFont="1" applyBorder="1" applyAlignment="1">
      <alignment horizontal="left" vertical="justify" indent="5"/>
    </xf>
    <xf numFmtId="0" fontId="0" fillId="0" borderId="0" xfId="0" applyBorder="1" applyAlignment="1">
      <alignment horizontal="left" vertical="justify" indent="5"/>
    </xf>
    <xf numFmtId="0" fontId="0" fillId="0" borderId="6" xfId="0" applyBorder="1" applyAlignment="1">
      <alignment horizontal="left" vertical="justify" indent="5"/>
    </xf>
    <xf numFmtId="0" fontId="0" fillId="0" borderId="5" xfId="0" applyBorder="1" applyAlignment="1">
      <alignment horizontal="left" vertical="justify" indent="5"/>
    </xf>
    <xf numFmtId="0" fontId="0" fillId="0" borderId="5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6" xfId="0" applyBorder="1" applyAlignment="1">
      <alignment horizontal="left" vertical="justify"/>
    </xf>
    <xf numFmtId="3" fontId="0" fillId="0" borderId="1" xfId="0" applyNumberFormat="1" applyBorder="1" applyAlignment="1">
      <alignment vertical="justify"/>
    </xf>
    <xf numFmtId="0" fontId="0" fillId="0" borderId="1" xfId="0" applyBorder="1" applyAlignment="1">
      <alignment vertical="justify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0" fillId="0" borderId="1" xfId="0" applyFont="1" applyBorder="1" applyAlignment="1">
      <alignment horizontal="left"/>
    </xf>
    <xf numFmtId="44" fontId="10" fillId="0" borderId="1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10" fillId="0" borderId="0" xfId="0" applyNumberFormat="1" applyFont="1" applyAlignment="1">
      <alignment horizontal="center"/>
    </xf>
    <xf numFmtId="0" fontId="10" fillId="0" borderId="0" xfId="0" applyFont="1"/>
    <xf numFmtId="0" fontId="9" fillId="0" borderId="0" xfId="0" applyFont="1" applyBorder="1" applyAlignment="1">
      <alignment horizontal="left"/>
    </xf>
    <xf numFmtId="44" fontId="9" fillId="0" borderId="0" xfId="1" applyFont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topLeftCell="A64" zoomScale="120" zoomScaleNormal="120" workbookViewId="0">
      <selection activeCell="G79" sqref="G79"/>
    </sheetView>
  </sheetViews>
  <sheetFormatPr defaultRowHeight="15" x14ac:dyDescent="0.25"/>
  <cols>
    <col min="2" max="2" width="12.28515625" bestFit="1" customWidth="1"/>
    <col min="4" max="4" width="15" customWidth="1"/>
    <col min="5" max="5" width="8.140625" customWidth="1"/>
    <col min="6" max="6" width="13.42578125" customWidth="1"/>
    <col min="7" max="7" width="7.7109375" customWidth="1"/>
    <col min="9" max="9" width="8.140625" customWidth="1"/>
  </cols>
  <sheetData>
    <row r="1" spans="1:9" x14ac:dyDescent="0.25">
      <c r="A1" s="94" t="s">
        <v>90</v>
      </c>
      <c r="B1" s="95"/>
      <c r="C1" s="95"/>
      <c r="D1" s="95"/>
      <c r="E1" s="95"/>
      <c r="F1" s="95"/>
      <c r="G1" s="95"/>
      <c r="H1" s="95"/>
      <c r="I1" s="95"/>
    </row>
    <row r="2" spans="1:9" ht="36" customHeight="1" x14ac:dyDescent="0.25">
      <c r="A2" s="96"/>
      <c r="B2" s="96"/>
      <c r="C2" s="96"/>
      <c r="D2" s="96"/>
      <c r="E2" s="96"/>
      <c r="F2" s="96"/>
      <c r="G2" s="96"/>
      <c r="H2" s="96"/>
      <c r="I2" s="96"/>
    </row>
    <row r="3" spans="1:9" x14ac:dyDescent="0.25">
      <c r="A3" s="1" t="s">
        <v>0</v>
      </c>
      <c r="B3" s="2"/>
      <c r="C3" s="2"/>
      <c r="D3" s="3"/>
      <c r="F3" s="97" t="s">
        <v>1</v>
      </c>
      <c r="G3" s="98"/>
      <c r="H3" s="4"/>
      <c r="I3" s="5"/>
    </row>
    <row r="4" spans="1:9" x14ac:dyDescent="0.25">
      <c r="A4" s="6"/>
      <c r="B4" s="7"/>
      <c r="C4" s="7"/>
      <c r="D4" s="8"/>
      <c r="F4" s="99" t="s">
        <v>2</v>
      </c>
      <c r="G4" s="100"/>
      <c r="H4" s="100"/>
      <c r="I4" s="101"/>
    </row>
    <row r="5" spans="1:9" x14ac:dyDescent="0.25">
      <c r="A5" s="6"/>
      <c r="B5" s="7"/>
      <c r="C5" s="7"/>
      <c r="D5" s="8"/>
      <c r="F5" s="102" t="s">
        <v>3</v>
      </c>
      <c r="G5" s="100"/>
      <c r="H5" s="100"/>
      <c r="I5" s="101"/>
    </row>
    <row r="6" spans="1:9" x14ac:dyDescent="0.25">
      <c r="A6" s="6"/>
      <c r="B6" s="7"/>
      <c r="C6" s="7"/>
      <c r="D6" s="8"/>
      <c r="F6" s="102" t="s">
        <v>4</v>
      </c>
      <c r="G6" s="100"/>
      <c r="H6" s="100"/>
      <c r="I6" s="101"/>
    </row>
    <row r="7" spans="1:9" x14ac:dyDescent="0.25">
      <c r="A7" s="6" t="s">
        <v>5</v>
      </c>
      <c r="B7" s="36"/>
      <c r="C7" s="7"/>
      <c r="D7" s="8"/>
      <c r="F7" s="103" t="s">
        <v>6</v>
      </c>
      <c r="G7" s="104"/>
      <c r="H7" s="104"/>
      <c r="I7" s="105"/>
    </row>
    <row r="8" spans="1:9" x14ac:dyDescent="0.25">
      <c r="A8" s="6" t="s">
        <v>7</v>
      </c>
      <c r="B8" s="7"/>
      <c r="C8" s="7"/>
      <c r="D8" s="8"/>
      <c r="F8" s="103" t="s">
        <v>89</v>
      </c>
      <c r="G8" s="104"/>
      <c r="H8" s="104"/>
      <c r="I8" s="105"/>
    </row>
    <row r="9" spans="1:9" x14ac:dyDescent="0.25">
      <c r="A9" s="9" t="s">
        <v>8</v>
      </c>
      <c r="B9" s="10"/>
      <c r="C9" s="11"/>
      <c r="D9" s="12"/>
      <c r="F9" s="13"/>
      <c r="G9" s="106"/>
      <c r="H9" s="107"/>
      <c r="I9" s="14"/>
    </row>
    <row r="11" spans="1:9" ht="30.75" customHeight="1" x14ac:dyDescent="0.25">
      <c r="A11" s="15"/>
      <c r="C11" s="108"/>
      <c r="D11" s="108"/>
      <c r="F11" s="16" t="s">
        <v>9</v>
      </c>
      <c r="G11" s="109" t="s">
        <v>83</v>
      </c>
      <c r="H11" s="109"/>
      <c r="I11" s="109"/>
    </row>
    <row r="12" spans="1:9" x14ac:dyDescent="0.25">
      <c r="G12" s="93" t="s">
        <v>10</v>
      </c>
      <c r="H12" s="93"/>
      <c r="I12" s="93"/>
    </row>
    <row r="13" spans="1:9" x14ac:dyDescent="0.25">
      <c r="A13" s="17" t="s">
        <v>11</v>
      </c>
      <c r="B13" s="16"/>
      <c r="C13" s="92"/>
      <c r="D13" s="92"/>
      <c r="E13" s="92"/>
      <c r="F13" s="16" t="s">
        <v>12</v>
      </c>
      <c r="G13" s="93" t="s">
        <v>13</v>
      </c>
      <c r="H13" s="93"/>
      <c r="I13" s="93"/>
    </row>
    <row r="15" spans="1:9" x14ac:dyDescent="0.25">
      <c r="A15" s="18" t="s">
        <v>14</v>
      </c>
      <c r="B15" s="19"/>
      <c r="C15" s="19"/>
      <c r="D15" s="19"/>
      <c r="E15" s="20" t="s">
        <v>15</v>
      </c>
      <c r="F15" s="21" t="s">
        <v>16</v>
      </c>
      <c r="G15" s="20" t="s">
        <v>17</v>
      </c>
      <c r="H15" s="20" t="s">
        <v>18</v>
      </c>
      <c r="I15" s="22"/>
    </row>
    <row r="16" spans="1:9" ht="24.75" customHeight="1" x14ac:dyDescent="0.25">
      <c r="A16" s="69" t="s">
        <v>84</v>
      </c>
      <c r="B16" s="86"/>
      <c r="C16" s="86"/>
      <c r="D16" s="87"/>
      <c r="E16" s="23"/>
      <c r="F16" s="24"/>
      <c r="G16" s="25"/>
      <c r="H16" s="88"/>
      <c r="I16" s="89"/>
    </row>
    <row r="17" spans="1:9" ht="22.5" customHeight="1" x14ac:dyDescent="0.25">
      <c r="A17" s="63" t="s">
        <v>73</v>
      </c>
      <c r="B17" s="90"/>
      <c r="C17" s="90"/>
      <c r="D17" s="91"/>
      <c r="E17" s="26" t="s">
        <v>19</v>
      </c>
      <c r="F17" s="27"/>
      <c r="G17" s="28">
        <v>1</v>
      </c>
      <c r="H17" s="55">
        <f t="shared" ref="H17" si="0">+F17*G17</f>
        <v>0</v>
      </c>
      <c r="I17" s="56"/>
    </row>
    <row r="18" spans="1:9" ht="30.75" customHeight="1" x14ac:dyDescent="0.25">
      <c r="A18" s="57" t="s">
        <v>24</v>
      </c>
      <c r="B18" s="76"/>
      <c r="C18" s="76"/>
      <c r="D18" s="77"/>
      <c r="E18" s="26" t="s">
        <v>19</v>
      </c>
      <c r="F18" s="27"/>
      <c r="G18" s="28">
        <v>1</v>
      </c>
      <c r="H18" s="55">
        <f t="shared" ref="H18" si="1">+F18*G18</f>
        <v>0</v>
      </c>
      <c r="I18" s="56"/>
    </row>
    <row r="19" spans="1:9" ht="28.5" customHeight="1" x14ac:dyDescent="0.25">
      <c r="A19" s="57" t="s">
        <v>74</v>
      </c>
      <c r="B19" s="58"/>
      <c r="C19" s="58"/>
      <c r="D19" s="59"/>
      <c r="E19" s="26" t="s">
        <v>19</v>
      </c>
      <c r="F19" s="29"/>
      <c r="G19" s="28">
        <v>1</v>
      </c>
      <c r="H19" s="55">
        <f t="shared" ref="H19" si="2">+F19*G19</f>
        <v>0</v>
      </c>
      <c r="I19" s="56"/>
    </row>
    <row r="20" spans="1:9" ht="27.75" customHeight="1" x14ac:dyDescent="0.25">
      <c r="A20" s="57" t="s">
        <v>75</v>
      </c>
      <c r="B20" s="58"/>
      <c r="C20" s="58"/>
      <c r="D20" s="59"/>
      <c r="E20" s="26" t="s">
        <v>19</v>
      </c>
      <c r="F20" s="27"/>
      <c r="G20" s="28">
        <v>1</v>
      </c>
      <c r="H20" s="55">
        <f t="shared" ref="H20" si="3">+F20*G20</f>
        <v>0</v>
      </c>
      <c r="I20" s="56"/>
    </row>
    <row r="21" spans="1:9" ht="30.75" customHeight="1" x14ac:dyDescent="0.25">
      <c r="A21" s="57" t="s">
        <v>76</v>
      </c>
      <c r="B21" s="58"/>
      <c r="C21" s="58"/>
      <c r="D21" s="59"/>
      <c r="E21" s="26" t="s">
        <v>19</v>
      </c>
      <c r="F21" s="27"/>
      <c r="G21" s="28">
        <v>1</v>
      </c>
      <c r="H21" s="55">
        <f t="shared" ref="H21:H26" si="4">+F21*G21</f>
        <v>0</v>
      </c>
      <c r="I21" s="56"/>
    </row>
    <row r="22" spans="1:9" ht="31.5" customHeight="1" x14ac:dyDescent="0.25">
      <c r="A22" s="57" t="s">
        <v>77</v>
      </c>
      <c r="B22" s="58"/>
      <c r="C22" s="58"/>
      <c r="D22" s="59"/>
      <c r="E22" s="26" t="s">
        <v>19</v>
      </c>
      <c r="F22" s="27"/>
      <c r="G22" s="28">
        <v>1</v>
      </c>
      <c r="H22" s="55">
        <f t="shared" ref="H22:H24" si="5">+F22*G22</f>
        <v>0</v>
      </c>
      <c r="I22" s="56"/>
    </row>
    <row r="23" spans="1:9" ht="16.5" customHeight="1" x14ac:dyDescent="0.25">
      <c r="A23" s="57" t="s">
        <v>85</v>
      </c>
      <c r="B23" s="58"/>
      <c r="C23" s="58"/>
      <c r="D23" s="59"/>
      <c r="E23" s="26" t="s">
        <v>19</v>
      </c>
      <c r="F23" s="27"/>
      <c r="G23" s="28">
        <v>1</v>
      </c>
      <c r="H23" s="55">
        <f t="shared" si="5"/>
        <v>0</v>
      </c>
      <c r="I23" s="56"/>
    </row>
    <row r="24" spans="1:9" ht="20.25" customHeight="1" x14ac:dyDescent="0.25">
      <c r="A24" s="57" t="s">
        <v>78</v>
      </c>
      <c r="B24" s="58"/>
      <c r="C24" s="58"/>
      <c r="D24" s="59"/>
      <c r="E24" s="26" t="s">
        <v>19</v>
      </c>
      <c r="F24" s="27"/>
      <c r="G24" s="28">
        <v>1</v>
      </c>
      <c r="H24" s="55">
        <f t="shared" si="5"/>
        <v>0</v>
      </c>
      <c r="I24" s="56"/>
    </row>
    <row r="25" spans="1:9" ht="28.5" customHeight="1" x14ac:dyDescent="0.25">
      <c r="A25" s="57" t="s">
        <v>88</v>
      </c>
      <c r="B25" s="58"/>
      <c r="C25" s="58"/>
      <c r="D25" s="59"/>
      <c r="E25" s="26" t="s">
        <v>19</v>
      </c>
      <c r="F25" s="27"/>
      <c r="G25" s="28">
        <v>1</v>
      </c>
      <c r="H25" s="55">
        <f t="shared" ref="H25" si="6">+F25*G25</f>
        <v>0</v>
      </c>
      <c r="I25" s="56"/>
    </row>
    <row r="26" spans="1:9" ht="30" customHeight="1" x14ac:dyDescent="0.25">
      <c r="A26" s="57" t="s">
        <v>25</v>
      </c>
      <c r="B26" s="58"/>
      <c r="C26" s="58"/>
      <c r="D26" s="59"/>
      <c r="E26" s="26" t="s">
        <v>19</v>
      </c>
      <c r="F26" s="29"/>
      <c r="G26" s="28">
        <v>1</v>
      </c>
      <c r="H26" s="55">
        <f t="shared" si="4"/>
        <v>0</v>
      </c>
      <c r="I26" s="56"/>
    </row>
    <row r="27" spans="1:9" ht="21.75" customHeight="1" x14ac:dyDescent="0.25">
      <c r="A27" s="63" t="s">
        <v>26</v>
      </c>
      <c r="B27" s="64"/>
      <c r="C27" s="64"/>
      <c r="D27" s="75"/>
      <c r="E27" s="26" t="s">
        <v>19</v>
      </c>
      <c r="F27" s="29"/>
      <c r="G27" s="28">
        <v>1</v>
      </c>
      <c r="H27" s="55">
        <f>+F27*G27</f>
        <v>0</v>
      </c>
      <c r="I27" s="56"/>
    </row>
    <row r="28" spans="1:9" ht="18" customHeight="1" x14ac:dyDescent="0.25">
      <c r="A28" s="57" t="s">
        <v>27</v>
      </c>
      <c r="B28" s="58"/>
      <c r="C28" s="58"/>
      <c r="D28" s="59"/>
      <c r="E28" s="26" t="s">
        <v>19</v>
      </c>
      <c r="F28" s="27"/>
      <c r="G28" s="28">
        <v>1</v>
      </c>
      <c r="H28" s="55">
        <f>+F28*G28</f>
        <v>0</v>
      </c>
      <c r="I28" s="85"/>
    </row>
    <row r="29" spans="1:9" ht="18" customHeight="1" x14ac:dyDescent="0.25">
      <c r="A29" s="57" t="s">
        <v>40</v>
      </c>
      <c r="B29" s="58"/>
      <c r="C29" s="58"/>
      <c r="D29" s="38"/>
      <c r="E29" s="26" t="s">
        <v>19</v>
      </c>
      <c r="F29" s="27"/>
      <c r="G29" s="28">
        <v>1</v>
      </c>
      <c r="H29" s="55">
        <f>+F29*G29</f>
        <v>0</v>
      </c>
      <c r="I29" s="56"/>
    </row>
    <row r="30" spans="1:9" ht="18" customHeight="1" x14ac:dyDescent="0.25">
      <c r="A30" s="69" t="s">
        <v>67</v>
      </c>
      <c r="B30" s="70"/>
      <c r="C30" s="70"/>
      <c r="D30" s="22"/>
      <c r="E30" s="43"/>
      <c r="F30" s="44"/>
      <c r="G30" s="43"/>
      <c r="H30" s="65"/>
      <c r="I30" s="71"/>
    </row>
    <row r="31" spans="1:9" ht="31.5" customHeight="1" x14ac:dyDescent="0.25">
      <c r="A31" s="57" t="s">
        <v>79</v>
      </c>
      <c r="B31" s="58"/>
      <c r="C31" s="58"/>
      <c r="D31" s="59"/>
      <c r="E31" s="26" t="s">
        <v>19</v>
      </c>
      <c r="F31" s="29"/>
      <c r="G31" s="26">
        <v>1</v>
      </c>
      <c r="H31" s="55">
        <f t="shared" ref="H31:H35" si="7">+F31*G31</f>
        <v>0</v>
      </c>
      <c r="I31" s="56"/>
    </row>
    <row r="32" spans="1:9" ht="30" customHeight="1" x14ac:dyDescent="0.25">
      <c r="A32" s="57" t="s">
        <v>28</v>
      </c>
      <c r="B32" s="58"/>
      <c r="C32" s="58"/>
      <c r="D32" s="59"/>
      <c r="E32" s="26" t="s">
        <v>19</v>
      </c>
      <c r="F32" s="29"/>
      <c r="G32" s="26">
        <v>1</v>
      </c>
      <c r="H32" s="55">
        <f t="shared" si="7"/>
        <v>0</v>
      </c>
      <c r="I32" s="56"/>
    </row>
    <row r="33" spans="1:9" ht="42" customHeight="1" x14ac:dyDescent="0.25">
      <c r="A33" s="57" t="s">
        <v>80</v>
      </c>
      <c r="B33" s="58"/>
      <c r="C33" s="58"/>
      <c r="D33" s="59"/>
      <c r="E33" s="26" t="s">
        <v>19</v>
      </c>
      <c r="F33" s="29"/>
      <c r="G33" s="26">
        <v>1</v>
      </c>
      <c r="H33" s="55">
        <f t="shared" si="7"/>
        <v>0</v>
      </c>
      <c r="I33" s="56"/>
    </row>
    <row r="34" spans="1:9" ht="39" customHeight="1" x14ac:dyDescent="0.25">
      <c r="A34" s="57" t="s">
        <v>29</v>
      </c>
      <c r="B34" s="58"/>
      <c r="C34" s="58"/>
      <c r="D34" s="59"/>
      <c r="E34" s="26" t="s">
        <v>19</v>
      </c>
      <c r="F34" s="29"/>
      <c r="G34" s="26">
        <v>1</v>
      </c>
      <c r="H34" s="55">
        <f t="shared" si="7"/>
        <v>0</v>
      </c>
      <c r="I34" s="56"/>
    </row>
    <row r="35" spans="1:9" ht="30" customHeight="1" x14ac:dyDescent="0.25">
      <c r="A35" s="57" t="s">
        <v>70</v>
      </c>
      <c r="B35" s="76"/>
      <c r="C35" s="76"/>
      <c r="D35" s="77"/>
      <c r="E35" s="52" t="s">
        <v>19</v>
      </c>
      <c r="F35" s="27"/>
      <c r="G35" s="28">
        <v>1</v>
      </c>
      <c r="H35" s="55">
        <f t="shared" si="7"/>
        <v>0</v>
      </c>
      <c r="I35" s="56"/>
    </row>
    <row r="36" spans="1:9" ht="18" customHeight="1" x14ac:dyDescent="0.25">
      <c r="A36" s="57" t="s">
        <v>30</v>
      </c>
      <c r="B36" s="58"/>
      <c r="C36" s="58"/>
      <c r="D36" s="59"/>
      <c r="E36" s="26" t="s">
        <v>19</v>
      </c>
      <c r="F36" s="27"/>
      <c r="G36" s="28">
        <v>1</v>
      </c>
      <c r="H36" s="55">
        <f t="shared" ref="H36:H45" si="8">+F36*G36</f>
        <v>0</v>
      </c>
      <c r="I36" s="85"/>
    </row>
    <row r="37" spans="1:9" ht="27.75" customHeight="1" x14ac:dyDescent="0.25">
      <c r="A37" s="57" t="s">
        <v>31</v>
      </c>
      <c r="B37" s="58"/>
      <c r="C37" s="58"/>
      <c r="D37" s="59"/>
      <c r="E37" s="26" t="s">
        <v>20</v>
      </c>
      <c r="F37" s="29"/>
      <c r="G37" s="26">
        <v>1</v>
      </c>
      <c r="H37" s="55">
        <f t="shared" si="8"/>
        <v>0</v>
      </c>
      <c r="I37" s="56"/>
    </row>
    <row r="38" spans="1:9" ht="18" customHeight="1" x14ac:dyDescent="0.25">
      <c r="A38" s="57" t="s">
        <v>32</v>
      </c>
      <c r="B38" s="58"/>
      <c r="C38" s="58"/>
      <c r="D38" s="40"/>
      <c r="E38" s="26" t="s">
        <v>20</v>
      </c>
      <c r="F38" s="29"/>
      <c r="G38" s="26">
        <v>1</v>
      </c>
      <c r="H38" s="55">
        <f t="shared" si="8"/>
        <v>0</v>
      </c>
      <c r="I38" s="56"/>
    </row>
    <row r="39" spans="1:9" ht="18" customHeight="1" x14ac:dyDescent="0.25">
      <c r="A39" s="57" t="s">
        <v>33</v>
      </c>
      <c r="B39" s="58"/>
      <c r="C39" s="58"/>
      <c r="D39" s="40"/>
      <c r="E39" s="26" t="s">
        <v>20</v>
      </c>
      <c r="F39" s="29"/>
      <c r="G39" s="26">
        <v>2</v>
      </c>
      <c r="H39" s="55">
        <f t="shared" si="8"/>
        <v>0</v>
      </c>
      <c r="I39" s="56"/>
    </row>
    <row r="40" spans="1:9" ht="18" customHeight="1" x14ac:dyDescent="0.25">
      <c r="A40" s="57" t="s">
        <v>34</v>
      </c>
      <c r="B40" s="58"/>
      <c r="C40" s="58"/>
      <c r="D40" s="40"/>
      <c r="E40" s="26" t="s">
        <v>20</v>
      </c>
      <c r="F40" s="29"/>
      <c r="G40" s="26">
        <v>2</v>
      </c>
      <c r="H40" s="55">
        <f t="shared" si="8"/>
        <v>0</v>
      </c>
      <c r="I40" s="56"/>
    </row>
    <row r="41" spans="1:9" ht="18" customHeight="1" x14ac:dyDescent="0.25">
      <c r="A41" s="57" t="s">
        <v>35</v>
      </c>
      <c r="B41" s="58"/>
      <c r="C41" s="58"/>
      <c r="D41" s="40"/>
      <c r="E41" s="26" t="s">
        <v>20</v>
      </c>
      <c r="F41" s="29"/>
      <c r="G41" s="26">
        <v>1</v>
      </c>
      <c r="H41" s="55">
        <f t="shared" si="8"/>
        <v>0</v>
      </c>
      <c r="I41" s="56"/>
    </row>
    <row r="42" spans="1:9" ht="18" customHeight="1" x14ac:dyDescent="0.25">
      <c r="A42" s="57" t="s">
        <v>36</v>
      </c>
      <c r="B42" s="58"/>
      <c r="C42" s="58"/>
      <c r="D42" s="40"/>
      <c r="E42" s="26" t="s">
        <v>20</v>
      </c>
      <c r="F42" s="29"/>
      <c r="G42" s="26">
        <v>1</v>
      </c>
      <c r="H42" s="55">
        <f t="shared" si="8"/>
        <v>0</v>
      </c>
      <c r="I42" s="56"/>
    </row>
    <row r="43" spans="1:9" ht="18" customHeight="1" x14ac:dyDescent="0.25">
      <c r="A43" s="57" t="s">
        <v>37</v>
      </c>
      <c r="B43" s="58"/>
      <c r="C43" s="58"/>
      <c r="D43" s="40"/>
      <c r="E43" s="26" t="s">
        <v>20</v>
      </c>
      <c r="F43" s="29"/>
      <c r="G43" s="26">
        <v>1</v>
      </c>
      <c r="H43" s="55">
        <f t="shared" si="8"/>
        <v>0</v>
      </c>
      <c r="I43" s="56"/>
    </row>
    <row r="44" spans="1:9" ht="18" customHeight="1" x14ac:dyDescent="0.25">
      <c r="A44" s="57" t="s">
        <v>38</v>
      </c>
      <c r="B44" s="58"/>
      <c r="C44" s="58"/>
      <c r="D44" s="40"/>
      <c r="E44" s="26" t="s">
        <v>20</v>
      </c>
      <c r="F44" s="29"/>
      <c r="G44" s="26">
        <v>1</v>
      </c>
      <c r="H44" s="55">
        <f t="shared" si="8"/>
        <v>0</v>
      </c>
      <c r="I44" s="56"/>
    </row>
    <row r="45" spans="1:9" ht="18" customHeight="1" x14ac:dyDescent="0.25">
      <c r="A45" s="57" t="s">
        <v>39</v>
      </c>
      <c r="B45" s="58"/>
      <c r="C45" s="58"/>
      <c r="D45" s="40"/>
      <c r="E45" s="26" t="s">
        <v>20</v>
      </c>
      <c r="F45" s="29"/>
      <c r="G45" s="26">
        <v>1</v>
      </c>
      <c r="H45" s="55">
        <f t="shared" si="8"/>
        <v>0</v>
      </c>
      <c r="I45" s="56"/>
    </row>
    <row r="46" spans="1:9" ht="18" customHeight="1" x14ac:dyDescent="0.25">
      <c r="A46" s="57" t="s">
        <v>40</v>
      </c>
      <c r="B46" s="58"/>
      <c r="C46" s="58"/>
      <c r="D46" s="38"/>
      <c r="E46" s="26" t="s">
        <v>19</v>
      </c>
      <c r="F46" s="27"/>
      <c r="G46" s="28">
        <v>1</v>
      </c>
      <c r="H46" s="55">
        <f>+F46*G46</f>
        <v>0</v>
      </c>
      <c r="I46" s="56"/>
    </row>
    <row r="47" spans="1:9" ht="18" customHeight="1" x14ac:dyDescent="0.25">
      <c r="A47" s="57" t="s">
        <v>41</v>
      </c>
      <c r="B47" s="58"/>
      <c r="C47" s="58"/>
      <c r="D47" s="59"/>
      <c r="E47" s="26" t="s">
        <v>20</v>
      </c>
      <c r="F47" s="27"/>
      <c r="G47" s="28">
        <v>1</v>
      </c>
      <c r="H47" s="55">
        <f>+F47*G47</f>
        <v>0</v>
      </c>
      <c r="I47" s="85"/>
    </row>
    <row r="48" spans="1:9" ht="18" customHeight="1" x14ac:dyDescent="0.25">
      <c r="A48" s="57" t="s">
        <v>42</v>
      </c>
      <c r="B48" s="58"/>
      <c r="C48" s="58"/>
      <c r="D48" s="59"/>
      <c r="E48" s="26" t="s">
        <v>20</v>
      </c>
      <c r="F48" s="27"/>
      <c r="G48" s="28">
        <v>1</v>
      </c>
      <c r="H48" s="55">
        <f>+F48*G48</f>
        <v>0</v>
      </c>
      <c r="I48" s="85"/>
    </row>
    <row r="49" spans="1:9" ht="18" customHeight="1" x14ac:dyDescent="0.25">
      <c r="A49" s="69" t="s">
        <v>81</v>
      </c>
      <c r="B49" s="70"/>
      <c r="C49" s="70"/>
      <c r="D49" s="22"/>
      <c r="E49" s="43"/>
      <c r="F49" s="44"/>
      <c r="G49" s="43"/>
      <c r="H49" s="65"/>
      <c r="I49" s="66"/>
    </row>
    <row r="50" spans="1:9" ht="27" customHeight="1" x14ac:dyDescent="0.25">
      <c r="A50" s="82" t="s">
        <v>43</v>
      </c>
      <c r="B50" s="83"/>
      <c r="C50" s="83"/>
      <c r="D50" s="84"/>
      <c r="E50" s="26" t="s">
        <v>44</v>
      </c>
      <c r="F50" s="29"/>
      <c r="G50" s="26">
        <v>143</v>
      </c>
      <c r="H50" s="55">
        <f t="shared" ref="H50:H56" si="9">+F50*G50</f>
        <v>0</v>
      </c>
      <c r="I50" s="56"/>
    </row>
    <row r="51" spans="1:9" ht="18" customHeight="1" x14ac:dyDescent="0.25">
      <c r="A51" s="57" t="s">
        <v>45</v>
      </c>
      <c r="B51" s="58"/>
      <c r="C51" s="58"/>
      <c r="D51" s="59"/>
      <c r="E51" s="26" t="s">
        <v>44</v>
      </c>
      <c r="F51" s="29"/>
      <c r="G51" s="26">
        <v>34</v>
      </c>
      <c r="H51" s="55">
        <f t="shared" si="9"/>
        <v>0</v>
      </c>
      <c r="I51" s="56"/>
    </row>
    <row r="52" spans="1:9" ht="18" customHeight="1" x14ac:dyDescent="0.25">
      <c r="A52" s="63" t="s">
        <v>46</v>
      </c>
      <c r="B52" s="64"/>
      <c r="C52" s="64"/>
      <c r="D52" s="75"/>
      <c r="E52" s="26" t="s">
        <v>44</v>
      </c>
      <c r="F52" s="29"/>
      <c r="G52" s="26">
        <v>34</v>
      </c>
      <c r="H52" s="55">
        <f t="shared" si="9"/>
        <v>0</v>
      </c>
      <c r="I52" s="56"/>
    </row>
    <row r="53" spans="1:9" ht="18" customHeight="1" x14ac:dyDescent="0.25">
      <c r="A53" s="63" t="s">
        <v>47</v>
      </c>
      <c r="B53" s="64"/>
      <c r="C53" s="64"/>
      <c r="D53" s="75"/>
      <c r="E53" s="26" t="s">
        <v>44</v>
      </c>
      <c r="F53" s="29"/>
      <c r="G53" s="26">
        <v>34</v>
      </c>
      <c r="H53" s="55">
        <f t="shared" si="9"/>
        <v>0</v>
      </c>
      <c r="I53" s="56"/>
    </row>
    <row r="54" spans="1:9" ht="18" customHeight="1" x14ac:dyDescent="0.25">
      <c r="A54" s="63" t="s">
        <v>48</v>
      </c>
      <c r="B54" s="64"/>
      <c r="C54" s="64"/>
      <c r="D54" s="75"/>
      <c r="E54" s="26" t="s">
        <v>44</v>
      </c>
      <c r="F54" s="45"/>
      <c r="G54" s="26">
        <v>34</v>
      </c>
      <c r="H54" s="55">
        <f t="shared" si="9"/>
        <v>0</v>
      </c>
      <c r="I54" s="56"/>
    </row>
    <row r="55" spans="1:9" ht="18" customHeight="1" x14ac:dyDescent="0.25">
      <c r="A55" s="63" t="s">
        <v>82</v>
      </c>
      <c r="B55" s="64"/>
      <c r="C55" s="64"/>
      <c r="D55" s="75"/>
      <c r="E55" s="26" t="s">
        <v>44</v>
      </c>
      <c r="F55" s="45"/>
      <c r="G55" s="26">
        <v>34</v>
      </c>
      <c r="H55" s="55">
        <f t="shared" si="9"/>
        <v>0</v>
      </c>
      <c r="I55" s="56"/>
    </row>
    <row r="56" spans="1:9" ht="18" customHeight="1" x14ac:dyDescent="0.25">
      <c r="A56" s="57" t="s">
        <v>40</v>
      </c>
      <c r="B56" s="58"/>
      <c r="C56" s="58"/>
      <c r="D56" s="38"/>
      <c r="E56" s="26" t="s">
        <v>19</v>
      </c>
      <c r="F56" s="27"/>
      <c r="G56" s="28">
        <v>1</v>
      </c>
      <c r="H56" s="55">
        <f t="shared" si="9"/>
        <v>0</v>
      </c>
      <c r="I56" s="56"/>
    </row>
    <row r="57" spans="1:9" ht="18" customHeight="1" x14ac:dyDescent="0.25">
      <c r="A57" s="67" t="s">
        <v>49</v>
      </c>
      <c r="B57" s="68"/>
      <c r="C57" s="68"/>
      <c r="D57" s="68"/>
      <c r="E57" s="43"/>
      <c r="F57" s="46"/>
      <c r="G57" s="47"/>
      <c r="H57" s="65"/>
      <c r="I57" s="66"/>
    </row>
    <row r="58" spans="1:9" ht="18" customHeight="1" x14ac:dyDescent="0.25">
      <c r="A58" s="72" t="s">
        <v>68</v>
      </c>
      <c r="B58" s="73"/>
      <c r="C58" s="73"/>
      <c r="D58" s="74"/>
      <c r="E58" s="26" t="s">
        <v>51</v>
      </c>
      <c r="F58" s="27"/>
      <c r="G58" s="28">
        <v>20.9</v>
      </c>
      <c r="H58" s="55">
        <f t="shared" ref="H58" si="10">+F58*G58</f>
        <v>0</v>
      </c>
      <c r="I58" s="56"/>
    </row>
    <row r="59" spans="1:9" ht="18" customHeight="1" x14ac:dyDescent="0.25">
      <c r="A59" s="63" t="s">
        <v>69</v>
      </c>
      <c r="B59" s="64"/>
      <c r="C59" s="64"/>
      <c r="D59" s="75"/>
      <c r="E59" s="26" t="s">
        <v>51</v>
      </c>
      <c r="F59" s="27"/>
      <c r="G59" s="28">
        <v>9.1</v>
      </c>
      <c r="H59" s="55">
        <f t="shared" ref="H59" si="11">+F59*G59</f>
        <v>0</v>
      </c>
      <c r="I59" s="56"/>
    </row>
    <row r="60" spans="1:9" ht="18" customHeight="1" x14ac:dyDescent="0.25">
      <c r="A60" s="63" t="s">
        <v>50</v>
      </c>
      <c r="B60" s="64"/>
      <c r="C60" s="64"/>
      <c r="D60" s="39"/>
      <c r="E60" s="26" t="s">
        <v>51</v>
      </c>
      <c r="F60" s="27"/>
      <c r="G60" s="28">
        <v>46</v>
      </c>
      <c r="H60" s="55">
        <f t="shared" ref="H60:H70" si="12">+F60*G60</f>
        <v>0</v>
      </c>
      <c r="I60" s="56"/>
    </row>
    <row r="61" spans="1:9" ht="18" customHeight="1" x14ac:dyDescent="0.25">
      <c r="A61" s="41" t="s">
        <v>52</v>
      </c>
      <c r="B61" s="42"/>
      <c r="C61" s="42"/>
      <c r="D61" s="51"/>
      <c r="E61" s="26" t="s">
        <v>44</v>
      </c>
      <c r="F61" s="27"/>
      <c r="G61" s="28">
        <v>34</v>
      </c>
      <c r="H61" s="55">
        <f t="shared" si="12"/>
        <v>0</v>
      </c>
      <c r="I61" s="56"/>
    </row>
    <row r="62" spans="1:9" ht="18" customHeight="1" x14ac:dyDescent="0.25">
      <c r="A62" s="63" t="s">
        <v>86</v>
      </c>
      <c r="B62" s="64"/>
      <c r="C62" s="64"/>
      <c r="D62" s="39"/>
      <c r="E62" s="26" t="s">
        <v>44</v>
      </c>
      <c r="F62" s="27"/>
      <c r="G62" s="28">
        <v>34</v>
      </c>
      <c r="H62" s="55">
        <f t="shared" si="12"/>
        <v>0</v>
      </c>
      <c r="I62" s="56"/>
    </row>
    <row r="63" spans="1:9" ht="18" customHeight="1" x14ac:dyDescent="0.25">
      <c r="A63" s="63" t="s">
        <v>53</v>
      </c>
      <c r="B63" s="64"/>
      <c r="C63" s="64"/>
      <c r="D63" s="39"/>
      <c r="E63" s="26" t="s">
        <v>44</v>
      </c>
      <c r="F63" s="27"/>
      <c r="G63" s="28">
        <v>34</v>
      </c>
      <c r="H63" s="55">
        <f t="shared" si="12"/>
        <v>0</v>
      </c>
      <c r="I63" s="56"/>
    </row>
    <row r="64" spans="1:9" ht="18" customHeight="1" x14ac:dyDescent="0.25">
      <c r="A64" s="63" t="s">
        <v>54</v>
      </c>
      <c r="B64" s="64"/>
      <c r="C64" s="64"/>
      <c r="D64" s="39"/>
      <c r="E64" s="26" t="s">
        <v>44</v>
      </c>
      <c r="F64" s="27"/>
      <c r="G64" s="28">
        <v>57</v>
      </c>
      <c r="H64" s="55">
        <f t="shared" si="12"/>
        <v>0</v>
      </c>
      <c r="I64" s="56"/>
    </row>
    <row r="65" spans="1:9" ht="18" customHeight="1" x14ac:dyDescent="0.25">
      <c r="A65" s="63" t="s">
        <v>55</v>
      </c>
      <c r="B65" s="64"/>
      <c r="C65" s="64"/>
      <c r="D65" s="39"/>
      <c r="E65" s="26" t="s">
        <v>44</v>
      </c>
      <c r="F65" s="27"/>
      <c r="G65" s="28">
        <v>2.5</v>
      </c>
      <c r="H65" s="55">
        <f t="shared" si="12"/>
        <v>0</v>
      </c>
      <c r="I65" s="56"/>
    </row>
    <row r="66" spans="1:9" ht="18" customHeight="1" x14ac:dyDescent="0.25">
      <c r="A66" s="63" t="s">
        <v>87</v>
      </c>
      <c r="B66" s="64"/>
      <c r="C66" s="64"/>
      <c r="D66" s="75"/>
      <c r="E66" s="26" t="s">
        <v>19</v>
      </c>
      <c r="F66" s="27"/>
      <c r="G66" s="28">
        <v>10.5</v>
      </c>
      <c r="H66" s="55">
        <f t="shared" ref="H66" si="13">+F66*G66</f>
        <v>0</v>
      </c>
      <c r="I66" s="56"/>
    </row>
    <row r="67" spans="1:9" ht="18" customHeight="1" x14ac:dyDescent="0.25">
      <c r="A67" s="63" t="s">
        <v>56</v>
      </c>
      <c r="B67" s="64"/>
      <c r="C67" s="64"/>
      <c r="D67" s="39"/>
      <c r="E67" s="26" t="s">
        <v>44</v>
      </c>
      <c r="F67" s="27"/>
      <c r="G67" s="28">
        <v>12</v>
      </c>
      <c r="H67" s="55">
        <f t="shared" si="12"/>
        <v>0</v>
      </c>
      <c r="I67" s="56"/>
    </row>
    <row r="68" spans="1:9" ht="18" customHeight="1" x14ac:dyDescent="0.25">
      <c r="A68" s="63" t="s">
        <v>57</v>
      </c>
      <c r="B68" s="64"/>
      <c r="C68" s="64"/>
      <c r="D68" s="39"/>
      <c r="E68" s="26" t="s">
        <v>44</v>
      </c>
      <c r="F68" s="27"/>
      <c r="G68" s="28">
        <v>10.5</v>
      </c>
      <c r="H68" s="55">
        <f t="shared" si="12"/>
        <v>0</v>
      </c>
      <c r="I68" s="56"/>
    </row>
    <row r="69" spans="1:9" ht="18" customHeight="1" x14ac:dyDescent="0.25">
      <c r="A69" s="63" t="s">
        <v>58</v>
      </c>
      <c r="B69" s="64"/>
      <c r="C69" s="64"/>
      <c r="D69" s="39"/>
      <c r="E69" s="26" t="s">
        <v>44</v>
      </c>
      <c r="F69" s="27"/>
      <c r="G69" s="28">
        <v>1</v>
      </c>
      <c r="H69" s="55">
        <f>+F69*G69</f>
        <v>0</v>
      </c>
      <c r="I69" s="56"/>
    </row>
    <row r="70" spans="1:9" ht="18" customHeight="1" x14ac:dyDescent="0.25">
      <c r="A70" s="63" t="s">
        <v>59</v>
      </c>
      <c r="B70" s="64"/>
      <c r="C70" s="64"/>
      <c r="D70" s="39"/>
      <c r="E70" s="26" t="s">
        <v>19</v>
      </c>
      <c r="F70" s="27"/>
      <c r="G70" s="28">
        <v>1</v>
      </c>
      <c r="H70" s="55">
        <f t="shared" si="12"/>
        <v>0</v>
      </c>
      <c r="I70" s="56"/>
    </row>
    <row r="71" spans="1:9" ht="18" customHeight="1" x14ac:dyDescent="0.25">
      <c r="A71" s="49" t="s">
        <v>60</v>
      </c>
      <c r="B71" s="50"/>
      <c r="C71" s="50"/>
      <c r="D71" s="48"/>
      <c r="E71" s="43"/>
      <c r="F71" s="46"/>
      <c r="G71" s="47"/>
      <c r="H71" s="65"/>
      <c r="I71" s="71"/>
    </row>
    <row r="72" spans="1:9" ht="18" customHeight="1" x14ac:dyDescent="0.25">
      <c r="A72" s="72" t="s">
        <v>61</v>
      </c>
      <c r="B72" s="73"/>
      <c r="C72" s="73"/>
      <c r="D72" s="39"/>
      <c r="E72" s="26" t="s">
        <v>44</v>
      </c>
      <c r="F72" s="27"/>
      <c r="G72" s="28">
        <v>50</v>
      </c>
      <c r="H72" s="55">
        <f>+F72*G72</f>
        <v>0</v>
      </c>
      <c r="I72" s="56"/>
    </row>
    <row r="73" spans="1:9" ht="21" customHeight="1" x14ac:dyDescent="0.25">
      <c r="A73" s="60" t="s">
        <v>71</v>
      </c>
      <c r="B73" s="61"/>
      <c r="C73" s="61"/>
      <c r="D73" s="62"/>
      <c r="E73" s="26" t="s">
        <v>20</v>
      </c>
      <c r="F73" s="27"/>
      <c r="G73" s="28">
        <v>4</v>
      </c>
      <c r="H73" s="55">
        <f t="shared" ref="H73" si="14">+F73*G73</f>
        <v>0</v>
      </c>
      <c r="I73" s="56"/>
    </row>
    <row r="74" spans="1:9" ht="27.75" customHeight="1" x14ac:dyDescent="0.25">
      <c r="A74" s="57" t="s">
        <v>72</v>
      </c>
      <c r="B74" s="58"/>
      <c r="C74" s="58"/>
      <c r="D74" s="59"/>
      <c r="E74" s="26" t="s">
        <v>20</v>
      </c>
      <c r="F74" s="27"/>
      <c r="G74" s="28">
        <v>1</v>
      </c>
      <c r="H74" s="55">
        <f t="shared" ref="H74" si="15">+F74*G74</f>
        <v>0</v>
      </c>
      <c r="I74" s="56"/>
    </row>
    <row r="75" spans="1:9" ht="18" customHeight="1" x14ac:dyDescent="0.25">
      <c r="A75" s="63" t="s">
        <v>62</v>
      </c>
      <c r="B75" s="64"/>
      <c r="C75" s="64"/>
      <c r="D75" s="39"/>
      <c r="E75" s="26" t="s">
        <v>63</v>
      </c>
      <c r="F75" s="27"/>
      <c r="G75" s="28">
        <v>20</v>
      </c>
      <c r="H75" s="55">
        <f>+F75*G75</f>
        <v>0</v>
      </c>
      <c r="I75" s="56"/>
    </row>
    <row r="76" spans="1:9" ht="18" customHeight="1" x14ac:dyDescent="0.25">
      <c r="A76" s="63" t="s">
        <v>64</v>
      </c>
      <c r="B76" s="64"/>
      <c r="C76" s="64"/>
      <c r="D76" s="75"/>
      <c r="E76" s="26" t="s">
        <v>19</v>
      </c>
      <c r="F76" s="27"/>
      <c r="G76" s="28">
        <v>1</v>
      </c>
      <c r="H76" s="55">
        <f>+F76*G76</f>
        <v>0</v>
      </c>
      <c r="I76" s="56"/>
    </row>
    <row r="77" spans="1:9" ht="18" customHeight="1" x14ac:dyDescent="0.25">
      <c r="A77" s="63" t="s">
        <v>65</v>
      </c>
      <c r="B77" s="64"/>
      <c r="C77" s="64"/>
      <c r="D77" s="39"/>
      <c r="E77" s="26" t="s">
        <v>44</v>
      </c>
      <c r="F77" s="27"/>
      <c r="G77" s="28">
        <v>177</v>
      </c>
      <c r="H77" s="55">
        <f>+F77*G77</f>
        <v>0</v>
      </c>
      <c r="I77" s="56"/>
    </row>
    <row r="78" spans="1:9" ht="18" customHeight="1" x14ac:dyDescent="0.25">
      <c r="A78" s="78" t="s">
        <v>66</v>
      </c>
      <c r="B78" s="79"/>
      <c r="C78" s="79"/>
      <c r="D78" s="53"/>
      <c r="E78" s="54" t="s">
        <v>44</v>
      </c>
      <c r="F78" s="31"/>
      <c r="G78" s="32">
        <v>177</v>
      </c>
      <c r="H78" s="80">
        <f>+F78*G78</f>
        <v>0</v>
      </c>
      <c r="I78" s="81"/>
    </row>
    <row r="79" spans="1:9" x14ac:dyDescent="0.25">
      <c r="A79" s="90"/>
      <c r="B79" s="90"/>
      <c r="C79" s="112"/>
      <c r="D79" s="112"/>
      <c r="E79" s="112"/>
      <c r="F79" s="37"/>
      <c r="G79" s="37"/>
      <c r="H79" s="37"/>
      <c r="I79" s="37"/>
    </row>
    <row r="80" spans="1:9" ht="20.25" customHeight="1" x14ac:dyDescent="0.25">
      <c r="A80" s="33" t="s">
        <v>21</v>
      </c>
      <c r="B80" s="33"/>
      <c r="C80" s="113">
        <f>SUM(H16:I78)</f>
        <v>0</v>
      </c>
      <c r="D80" s="114"/>
      <c r="E80" s="114"/>
    </row>
    <row r="81" spans="1:9" ht="24" customHeight="1" x14ac:dyDescent="0.25">
      <c r="A81" s="115" t="s">
        <v>22</v>
      </c>
      <c r="B81" s="115"/>
      <c r="C81" s="116">
        <f>+C80*1.21-C80</f>
        <v>0</v>
      </c>
      <c r="D81" s="116"/>
      <c r="E81" s="116"/>
      <c r="F81" s="34"/>
      <c r="G81" s="34"/>
      <c r="H81" s="34"/>
      <c r="I81" s="34"/>
    </row>
    <row r="82" spans="1:9" ht="23.25" customHeight="1" x14ac:dyDescent="0.25">
      <c r="A82" s="110" t="s">
        <v>23</v>
      </c>
      <c r="B82" s="110"/>
      <c r="C82" s="111">
        <f>+C81+C80</f>
        <v>0</v>
      </c>
      <c r="D82" s="111"/>
      <c r="E82" s="111"/>
      <c r="F82" s="34"/>
      <c r="G82" s="34"/>
      <c r="H82" s="34"/>
      <c r="I82" s="34"/>
    </row>
    <row r="83" spans="1:9" x14ac:dyDescent="0.25">
      <c r="A83" s="30"/>
      <c r="B83" s="30"/>
      <c r="C83" s="35"/>
      <c r="D83" s="35"/>
      <c r="E83" s="35"/>
      <c r="F83" s="34"/>
      <c r="G83" s="34"/>
      <c r="H83" s="34"/>
      <c r="I83" s="34"/>
    </row>
  </sheetData>
  <mergeCells count="144">
    <mergeCell ref="A82:B82"/>
    <mergeCell ref="C82:E82"/>
    <mergeCell ref="A79:B79"/>
    <mergeCell ref="C79:E79"/>
    <mergeCell ref="A21:D21"/>
    <mergeCell ref="H21:I21"/>
    <mergeCell ref="C80:E80"/>
    <mergeCell ref="A81:B81"/>
    <mergeCell ref="C81:E81"/>
    <mergeCell ref="A27:D27"/>
    <mergeCell ref="H27:I27"/>
    <mergeCell ref="A26:D26"/>
    <mergeCell ref="A28:D28"/>
    <mergeCell ref="A31:D31"/>
    <mergeCell ref="A32:D32"/>
    <mergeCell ref="A33:D33"/>
    <mergeCell ref="A34:D34"/>
    <mergeCell ref="A36:D36"/>
    <mergeCell ref="A66:D66"/>
    <mergeCell ref="H66:I66"/>
    <mergeCell ref="A25:D25"/>
    <mergeCell ref="H25:I25"/>
    <mergeCell ref="A37:D37"/>
    <mergeCell ref="H26:I26"/>
    <mergeCell ref="C13:E13"/>
    <mergeCell ref="G13:I13"/>
    <mergeCell ref="A1:I2"/>
    <mergeCell ref="F3:G3"/>
    <mergeCell ref="F4:I4"/>
    <mergeCell ref="F5:I5"/>
    <mergeCell ref="F6:I6"/>
    <mergeCell ref="F7:I7"/>
    <mergeCell ref="F8:I8"/>
    <mergeCell ref="G9:H9"/>
    <mergeCell ref="C11:D11"/>
    <mergeCell ref="G11:I11"/>
    <mergeCell ref="G12:I12"/>
    <mergeCell ref="A16:D16"/>
    <mergeCell ref="H16:I16"/>
    <mergeCell ref="A17:D17"/>
    <mergeCell ref="H17:I17"/>
    <mergeCell ref="A20:D20"/>
    <mergeCell ref="H20:I20"/>
    <mergeCell ref="A18:D18"/>
    <mergeCell ref="H18:I18"/>
    <mergeCell ref="A19:D19"/>
    <mergeCell ref="H19:I19"/>
    <mergeCell ref="H28:I28"/>
    <mergeCell ref="H31:I31"/>
    <mergeCell ref="H32:I32"/>
    <mergeCell ref="H33:I33"/>
    <mergeCell ref="H34:I34"/>
    <mergeCell ref="H36:I36"/>
    <mergeCell ref="H37:I37"/>
    <mergeCell ref="H38:I38"/>
    <mergeCell ref="H47:I47"/>
    <mergeCell ref="H48:I48"/>
    <mergeCell ref="A38:C38"/>
    <mergeCell ref="A39:C39"/>
    <mergeCell ref="A40:C40"/>
    <mergeCell ref="A41:C41"/>
    <mergeCell ref="A42:C42"/>
    <mergeCell ref="A43:C43"/>
    <mergeCell ref="H42:I42"/>
    <mergeCell ref="H43:I43"/>
    <mergeCell ref="H44:I44"/>
    <mergeCell ref="H45:I45"/>
    <mergeCell ref="H46:I46"/>
    <mergeCell ref="A47:D47"/>
    <mergeCell ref="A48:D48"/>
    <mergeCell ref="H39:I39"/>
    <mergeCell ref="H40:I40"/>
    <mergeCell ref="H41:I41"/>
    <mergeCell ref="A44:C44"/>
    <mergeCell ref="A45:C45"/>
    <mergeCell ref="A46:C46"/>
    <mergeCell ref="H50:I50"/>
    <mergeCell ref="H51:I51"/>
    <mergeCell ref="A53:D53"/>
    <mergeCell ref="A54:D54"/>
    <mergeCell ref="A55:D55"/>
    <mergeCell ref="A50:D50"/>
    <mergeCell ref="A51:D51"/>
    <mergeCell ref="A52:D52"/>
    <mergeCell ref="A49:C49"/>
    <mergeCell ref="A77:C77"/>
    <mergeCell ref="H77:I77"/>
    <mergeCell ref="A78:C78"/>
    <mergeCell ref="H78:I78"/>
    <mergeCell ref="H71:I71"/>
    <mergeCell ref="A72:C72"/>
    <mergeCell ref="H72:I72"/>
    <mergeCell ref="A75:C75"/>
    <mergeCell ref="H75:I75"/>
    <mergeCell ref="A76:D76"/>
    <mergeCell ref="H76:I76"/>
    <mergeCell ref="A30:C30"/>
    <mergeCell ref="H30:I30"/>
    <mergeCell ref="A58:D58"/>
    <mergeCell ref="H58:I58"/>
    <mergeCell ref="A59:D59"/>
    <mergeCell ref="H59:I59"/>
    <mergeCell ref="A35:D35"/>
    <mergeCell ref="H35:I35"/>
    <mergeCell ref="A74:D74"/>
    <mergeCell ref="H74:I74"/>
    <mergeCell ref="H65:I65"/>
    <mergeCell ref="H67:I67"/>
    <mergeCell ref="H68:I68"/>
    <mergeCell ref="H69:I69"/>
    <mergeCell ref="H70:I70"/>
    <mergeCell ref="A65:C65"/>
    <mergeCell ref="A67:C67"/>
    <mergeCell ref="A68:C68"/>
    <mergeCell ref="A69:C69"/>
    <mergeCell ref="A70:C70"/>
    <mergeCell ref="H62:I62"/>
    <mergeCell ref="A63:C63"/>
    <mergeCell ref="H53:I53"/>
    <mergeCell ref="H49:I49"/>
    <mergeCell ref="H22:I22"/>
    <mergeCell ref="H23:I23"/>
    <mergeCell ref="H24:I24"/>
    <mergeCell ref="A22:D22"/>
    <mergeCell ref="A23:D23"/>
    <mergeCell ref="A24:D24"/>
    <mergeCell ref="A29:C29"/>
    <mergeCell ref="H29:I29"/>
    <mergeCell ref="H73:I73"/>
    <mergeCell ref="A73:D73"/>
    <mergeCell ref="H63:I63"/>
    <mergeCell ref="A64:C64"/>
    <mergeCell ref="H64:I64"/>
    <mergeCell ref="A62:C62"/>
    <mergeCell ref="H57:I57"/>
    <mergeCell ref="A60:C60"/>
    <mergeCell ref="H60:I60"/>
    <mergeCell ref="H61:I61"/>
    <mergeCell ref="A57:D57"/>
    <mergeCell ref="H54:I54"/>
    <mergeCell ref="H55:I55"/>
    <mergeCell ref="A56:C56"/>
    <mergeCell ref="H56:I56"/>
    <mergeCell ref="H52:I52"/>
  </mergeCells>
  <pageMargins left="0.7" right="0.28999999999999998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tonda</dc:creator>
  <cp:lastModifiedBy>Obec Předmíř</cp:lastModifiedBy>
  <cp:lastPrinted>2015-05-12T16:13:31Z</cp:lastPrinted>
  <dcterms:created xsi:type="dcterms:W3CDTF">2015-03-04T18:56:48Z</dcterms:created>
  <dcterms:modified xsi:type="dcterms:W3CDTF">2015-05-12T16:18:35Z</dcterms:modified>
</cp:coreProperties>
</file>